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795" activeTab="1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<sst xmlns="http://schemas.openxmlformats.org/spreadsheetml/2006/main" count="152" uniqueCount="148">
  <si>
    <t>COMUNA  BOBALNA</t>
  </si>
  <si>
    <t xml:space="preserve">             APROBAT,</t>
  </si>
  <si>
    <t>Primar</t>
  </si>
  <si>
    <t xml:space="preserve">       Muresan Augustin</t>
  </si>
  <si>
    <t>BUGETUL DE VENITURI ŞI CHELTUIELI PE ANUL 2023</t>
  </si>
  <si>
    <t xml:space="preserve">        Cod</t>
  </si>
  <si>
    <t>Denumirea indicatorilor</t>
  </si>
  <si>
    <t xml:space="preserve"> lei </t>
  </si>
  <si>
    <t>00.01</t>
  </si>
  <si>
    <t>TOTAL  VENITURI</t>
  </si>
  <si>
    <t>03 02</t>
  </si>
  <si>
    <t>Impozit pe venit</t>
  </si>
  <si>
    <t>03.02.18</t>
  </si>
  <si>
    <t>Impozit pe venituri din transferuri imobiliare</t>
  </si>
  <si>
    <t>04.02.02</t>
  </si>
  <si>
    <t>Cote defalcate din impozitul pe venit incasat</t>
  </si>
  <si>
    <t>04.02.01.</t>
  </si>
  <si>
    <t xml:space="preserve">Cote defalcate din impozitul pe venit </t>
  </si>
  <si>
    <t>04.02.04.</t>
  </si>
  <si>
    <t>Sume alocate din cotele defalcate din impozitul pe venit pentru echilibrarea bugetelor locale</t>
  </si>
  <si>
    <t>04.02.02.05</t>
  </si>
  <si>
    <t>Sume repartizate din Fondul la dispozitia Consiliului Judetean</t>
  </si>
  <si>
    <t>07.02</t>
  </si>
  <si>
    <t>Impozite şi taxe pe propietate</t>
  </si>
  <si>
    <t>07.02.01</t>
  </si>
  <si>
    <t>impozite si taxe pe cladiri</t>
  </si>
  <si>
    <t>07.02.01.01</t>
  </si>
  <si>
    <t>impozit pe cladiri pers fizice</t>
  </si>
  <si>
    <t>07.02.01.02</t>
  </si>
  <si>
    <t>impozit pe cladiri de la pers juridice</t>
  </si>
  <si>
    <t>07.02.02</t>
  </si>
  <si>
    <t>Ipozit si taxa pe teren</t>
  </si>
  <si>
    <t>07.02.02.01</t>
  </si>
  <si>
    <t>teren pers.fizice</t>
  </si>
  <si>
    <t>07.02.02.02</t>
  </si>
  <si>
    <t>imp teren pers juridice</t>
  </si>
  <si>
    <t>07.02.02.03</t>
  </si>
  <si>
    <t>impozit pe terenul din extravilan</t>
  </si>
  <si>
    <t>07.02.03</t>
  </si>
  <si>
    <t>Taxe judiciare de timbru si alte taxe timbru</t>
  </si>
  <si>
    <t>11.02</t>
  </si>
  <si>
    <t xml:space="preserve">Sume defalcate din TVA </t>
  </si>
  <si>
    <t>11.02.02</t>
  </si>
  <si>
    <t>e sanctiuni aplicate potrivit dispozitiilor legale</t>
  </si>
  <si>
    <t>16.02</t>
  </si>
  <si>
    <t>Taxe de utilizare mijloace de transport</t>
  </si>
  <si>
    <t>16.02.02.01</t>
  </si>
  <si>
    <t xml:space="preserve"> Impozit  mijloace de transport  pers. fizice</t>
  </si>
  <si>
    <t>16.02.02.02</t>
  </si>
  <si>
    <t xml:space="preserve">Impozit  mijloace de transport  pers. juritice    </t>
  </si>
  <si>
    <t>16.02.03</t>
  </si>
  <si>
    <t>Taxe si tarife pentru eliberarea de licente si autorizatii de functionare</t>
  </si>
  <si>
    <t xml:space="preserve">VENITURI DIN PROPRIETATE </t>
  </si>
  <si>
    <t>Alte venituri din concesiuni si inchirieri de catre institutii publice</t>
  </si>
  <si>
    <t>00.14.02</t>
  </si>
  <si>
    <t>Vanzari de bunuri si servicii</t>
  </si>
  <si>
    <t>34.02.50</t>
  </si>
  <si>
    <t>Venituri din taxe administrative eliberari permise</t>
  </si>
  <si>
    <t>35.01.02</t>
  </si>
  <si>
    <t>Venituri din amenzi si alte sanctiuni aplicate de catre alte institutii de specialitate</t>
  </si>
  <si>
    <t>36.02.50</t>
  </si>
  <si>
    <t>Alte venituri</t>
  </si>
  <si>
    <t>42.02</t>
  </si>
  <si>
    <t>Subventii de la bugetul de stat</t>
  </si>
  <si>
    <t>42.02.34</t>
  </si>
  <si>
    <t>Subventii pentru acordarea ajutorului pentru incalzirea locuintei cu lemne, carbuni , combustibili petrolieri</t>
  </si>
  <si>
    <t>42.02.65</t>
  </si>
  <si>
    <t>Finantarea Programului National de Dezvotare Locala</t>
  </si>
  <si>
    <t>43.02</t>
  </si>
  <si>
    <t>Subventii de la alte administratii</t>
  </si>
  <si>
    <t>43.02.31</t>
  </si>
  <si>
    <t>Sume alocate din bugetul AFIR pentru sustinerea proiectelor din PNDR  2014-2020</t>
  </si>
  <si>
    <t>43.02.34</t>
  </si>
  <si>
    <t>Sume alocate din bugetul ANCPI pentru finantarea lucrarilor de inregistrare sistematica din cadrul Programului national de cadastru si carte funciara</t>
  </si>
  <si>
    <t>48.02</t>
  </si>
  <si>
    <t>Sume primite de la UE/alti donatori inct platilor efectuate si prefinantari ferente cadrului financiar 2014-2020</t>
  </si>
  <si>
    <t>48.02.04</t>
  </si>
  <si>
    <t>Programe din Fondul European Agricol de Dezvoltare Rurala (FEADR)</t>
  </si>
  <si>
    <t>48.02.04.01</t>
  </si>
  <si>
    <t>Sume primite in contul platilor efectuate in anul curent</t>
  </si>
  <si>
    <t>CHELTUIELI TOTAL</t>
  </si>
  <si>
    <t>51.02</t>
  </si>
  <si>
    <t>AUTORITATI PUBLICE si actiuni externe</t>
  </si>
  <si>
    <t>510210</t>
  </si>
  <si>
    <t>Cheltuieli de personal</t>
  </si>
  <si>
    <t>510220</t>
  </si>
  <si>
    <t>Bunuri si servicii</t>
  </si>
  <si>
    <t>furnituri de birou</t>
  </si>
  <si>
    <t>materiale pentru curăţenie</t>
  </si>
  <si>
    <t>iluminat  si incalzit</t>
  </si>
  <si>
    <t>carburanţi (buldo, tractor, motopoampe, drujba)</t>
  </si>
  <si>
    <t>piese de schimb</t>
  </si>
  <si>
    <t>poştă, telefon, telex</t>
  </si>
  <si>
    <t>materiale de prestari servicii cu caracter functional</t>
  </si>
  <si>
    <t>Salubritate</t>
  </si>
  <si>
    <t>alte bunuri si servicii pentru intretinere si functionare</t>
  </si>
  <si>
    <t>deplasari</t>
  </si>
  <si>
    <t>Consultanta si expertiza</t>
  </si>
  <si>
    <t>Transport</t>
  </si>
  <si>
    <t xml:space="preserve">calificare, perfecţionare, specializare </t>
  </si>
  <si>
    <t>Alte obiecte de inventar</t>
  </si>
  <si>
    <t xml:space="preserve">alte cheltuieli cu bunuri si servicii </t>
  </si>
  <si>
    <t xml:space="preserve">ALTE ACTIVE FIXE </t>
  </si>
  <si>
    <t>65.02</t>
  </si>
  <si>
    <t>INVATAMANT</t>
  </si>
  <si>
    <t>tichete sociale gradinita</t>
  </si>
  <si>
    <t>65.20</t>
  </si>
  <si>
    <t>65.57.0201</t>
  </si>
  <si>
    <t>Ajutoare sociale in numerar( CES )</t>
  </si>
  <si>
    <t>65.59.01</t>
  </si>
  <si>
    <t>burse</t>
  </si>
  <si>
    <t>Alte active fixe</t>
  </si>
  <si>
    <t>ORDINE PUBLICA SI SIGURANTA NATIONALA</t>
  </si>
  <si>
    <t>Protectie civila si protectia contra incendiilor</t>
  </si>
  <si>
    <t>Ate servicii in domeniul culturii,recreeri si religiei (203030)</t>
  </si>
  <si>
    <t>Sport (200130)</t>
  </si>
  <si>
    <t>Seervicii religioase</t>
  </si>
  <si>
    <t>68.02</t>
  </si>
  <si>
    <t>ASISTENTA  SOCIALA</t>
  </si>
  <si>
    <t>68020502</t>
  </si>
  <si>
    <t>Drepturi asistenţi personal cu handicap</t>
  </si>
  <si>
    <t>68.02.05.10</t>
  </si>
  <si>
    <t>cheltuieli de personal  ( Salarii ISTPH )</t>
  </si>
  <si>
    <t>68.02.05.57</t>
  </si>
  <si>
    <t>Ajutoare sociale in numerar (  indemnizatii ISTPH )</t>
  </si>
  <si>
    <t>68021501 57.02.01</t>
  </si>
  <si>
    <t>Ajutor social ( Ajutoare de incalzire si urgente, mormantari )</t>
  </si>
  <si>
    <t>70.02</t>
  </si>
  <si>
    <t>LOCUINTE,SERVICII SI DEZVOLTARE</t>
  </si>
  <si>
    <t>700206</t>
  </si>
  <si>
    <t>Iluminat public si intretinere</t>
  </si>
  <si>
    <t>Alimentare cu apa</t>
  </si>
  <si>
    <t>84.02</t>
  </si>
  <si>
    <t>TRANSPORTURI</t>
  </si>
  <si>
    <t>84020301</t>
  </si>
  <si>
    <t>Drumuri şi poduri</t>
  </si>
  <si>
    <t>84,02,20</t>
  </si>
  <si>
    <t xml:space="preserve">bunuri si servicii </t>
  </si>
  <si>
    <t>84.02.58</t>
  </si>
  <si>
    <t>finantare externa nerambursabila  ( Modernizare drumuri in Comuna Bobilna, Judetul Cluj  )</t>
  </si>
  <si>
    <t>84,02,71</t>
  </si>
  <si>
    <t xml:space="preserve"> Alte active fixe </t>
  </si>
  <si>
    <t>74.02</t>
  </si>
  <si>
    <t>PROTECTIA MEDIULUI</t>
  </si>
  <si>
    <t>74.02.71</t>
  </si>
  <si>
    <t xml:space="preserve">REZERVE , EXCEDENT DEFICIT </t>
  </si>
  <si>
    <t>Intocmit,</t>
  </si>
  <si>
    <t>Cremine Iulia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</si>
</sst>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l_e_i_-;\-* #,##0\ _l_e_i_-;_-* &quot;-&quot;\ _l_e_i_-;_-@_-"/>
    <numFmt numFmtId="177" formatCode="_-* #,##0.00\ _l_e_i_-;\-* #,##0.00\ _l_e_i_-;_-* &quot;-&quot;??\ _l_e_i_-;_-@_-"/>
    <numFmt numFmtId="178" formatCode="_-* #,##0\ &quot;lei&quot;_-;\-* #,##0\ &quot;lei&quot;_-;_-* &quot;-&quot;\ &quot;lei&quot;_-;_-@_-"/>
    <numFmt numFmtId="179" formatCode="_-* #,##0.00\ &quot;lei&quot;_-;\-* #,##0.00\ &quot;lei&quot;_-;_-* &quot;-&quot;??\ &quot;lei&quot;_-;_-@_-"/>
  </numFmts>
  <fonts count="62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57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i/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rgb="FF00B050"/>
      <name val="Times New Roman"/>
      <family val="1"/>
    </font>
    <font>
      <b/>
      <sz val="11"/>
      <color theme="1" tint="0.04998999834060669"/>
      <name val="Times New Roman"/>
      <family val="1"/>
    </font>
    <font>
      <b/>
      <sz val="8"/>
      <color theme="1" tint="0.04998999834060669"/>
      <name val="Times New Roman"/>
      <family val="1"/>
    </font>
    <font>
      <b/>
      <sz val="11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4" borderId="1" applyNumberFormat="0" applyAlignment="0" applyProtection="0"/>
    <xf numFmtId="0" fontId="44" fillId="0" borderId="2" applyNumberFormat="0" applyFill="0" applyAlignment="0" applyProtection="0"/>
    <xf numFmtId="0" fontId="0" fillId="5" borderId="3" applyNumberFormat="0" applyFont="0" applyAlignment="0" applyProtection="0"/>
    <xf numFmtId="0" fontId="39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8" borderId="6" applyNumberFormat="0" applyAlignment="0" applyProtection="0"/>
    <xf numFmtId="0" fontId="41" fillId="9" borderId="0" applyNumberFormat="0" applyBorder="0" applyAlignment="0" applyProtection="0"/>
    <xf numFmtId="0" fontId="51" fillId="10" borderId="0" applyNumberFormat="0" applyBorder="0" applyAlignment="0" applyProtection="0"/>
    <xf numFmtId="0" fontId="52" fillId="11" borderId="7" applyNumberFormat="0" applyAlignment="0" applyProtection="0"/>
    <xf numFmtId="0" fontId="39" fillId="12" borderId="0" applyNumberFormat="0" applyBorder="0" applyAlignment="0" applyProtection="0"/>
    <xf numFmtId="0" fontId="53" fillId="11" borderId="6" applyNumberForma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41" fillId="15" borderId="0" applyNumberFormat="0" applyBorder="0" applyAlignment="0" applyProtection="0"/>
    <xf numFmtId="0" fontId="39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41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0" applyNumberFormat="0" applyBorder="0" applyAlignment="0" applyProtection="0"/>
    <xf numFmtId="0" fontId="39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9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58" fontId="7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 vertical="top" wrapText="1"/>
    </xf>
    <xf numFmtId="3" fontId="8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right" vertical="top" wrapText="1"/>
    </xf>
    <xf numFmtId="0" fontId="8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3" fontId="58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15" xfId="0" applyFont="1" applyFill="1" applyBorder="1" applyAlignment="1">
      <alignment horizontal="right" vertical="top" wrapText="1"/>
    </xf>
    <xf numFmtId="0" fontId="11" fillId="0" borderId="15" xfId="0" applyFont="1" applyBorder="1" applyAlignment="1">
      <alignment vertical="top" wrapText="1"/>
    </xf>
    <xf numFmtId="3" fontId="12" fillId="0" borderId="15" xfId="0" applyNumberFormat="1" applyFont="1" applyBorder="1" applyAlignment="1">
      <alignment horizontal="right" vertical="top" wrapText="1"/>
    </xf>
    <xf numFmtId="0" fontId="8" fillId="0" borderId="15" xfId="0" applyFont="1" applyBorder="1" applyAlignment="1">
      <alignment vertical="top" wrapText="1"/>
    </xf>
    <xf numFmtId="3" fontId="8" fillId="0" borderId="15" xfId="0" applyNumberFormat="1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3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15" fillId="0" borderId="0" xfId="0" applyFont="1" applyAlignment="1">
      <alignment/>
    </xf>
    <xf numFmtId="1" fontId="8" fillId="0" borderId="11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vertical="top" wrapText="1"/>
    </xf>
    <xf numFmtId="3" fontId="15" fillId="0" borderId="11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 vertical="top" wrapText="1"/>
    </xf>
    <xf numFmtId="3" fontId="15" fillId="0" borderId="10" xfId="0" applyNumberFormat="1" applyFont="1" applyBorder="1" applyAlignment="1">
      <alignment/>
    </xf>
    <xf numFmtId="1" fontId="8" fillId="0" borderId="14" xfId="0" applyNumberFormat="1" applyFont="1" applyBorder="1" applyAlignment="1">
      <alignment horizontal="right" vertical="top" wrapText="1"/>
    </xf>
    <xf numFmtId="0" fontId="16" fillId="0" borderId="14" xfId="0" applyFont="1" applyBorder="1" applyAlignment="1">
      <alignment vertical="top" wrapText="1"/>
    </xf>
    <xf numFmtId="3" fontId="15" fillId="0" borderId="14" xfId="0" applyNumberFormat="1" applyFont="1" applyBorder="1" applyAlignment="1">
      <alignment/>
    </xf>
    <xf numFmtId="1" fontId="59" fillId="0" borderId="14" xfId="0" applyNumberFormat="1" applyFont="1" applyBorder="1" applyAlignment="1">
      <alignment horizontal="right" vertical="top" wrapText="1"/>
    </xf>
    <xf numFmtId="0" fontId="60" fillId="0" borderId="14" xfId="0" applyFont="1" applyBorder="1" applyAlignment="1">
      <alignment vertical="top" wrapText="1"/>
    </xf>
    <xf numFmtId="3" fontId="61" fillId="0" borderId="1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:B31"/>
    </sheetView>
  </sheetViews>
  <sheetFormatPr defaultColWidth="9.140625" defaultRowHeight="12.75"/>
  <cols>
    <col min="1" max="1" width="12.421875" style="0" customWidth="1"/>
    <col min="2" max="2" width="50.7109375" style="0" customWidth="1"/>
    <col min="3" max="3" width="18.57421875" style="0" customWidth="1"/>
  </cols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7"/>
  <sheetViews>
    <sheetView tabSelected="1" workbookViewId="0" topLeftCell="A84">
      <selection activeCell="B115" sqref="B115"/>
    </sheetView>
  </sheetViews>
  <sheetFormatPr defaultColWidth="9.140625" defaultRowHeight="12.75"/>
  <cols>
    <col min="1" max="1" width="13.7109375" style="0" customWidth="1"/>
    <col min="2" max="2" width="58.8515625" style="0" customWidth="1"/>
    <col min="3" max="3" width="23.8515625" style="0" customWidth="1"/>
    <col min="11" max="12" width="9.140625" style="0" hidden="1" customWidth="1"/>
  </cols>
  <sheetData>
    <row r="1" spans="1:3" ht="12.75">
      <c r="A1" t="s">
        <v>0</v>
      </c>
      <c r="C1" t="s">
        <v>1</v>
      </c>
    </row>
    <row r="2" ht="12.75">
      <c r="C2" s="3" t="s">
        <v>2</v>
      </c>
    </row>
    <row r="3" ht="13.5" customHeight="1">
      <c r="C3" s="4" t="s">
        <v>3</v>
      </c>
    </row>
    <row r="4" spans="1:3" ht="16.5" customHeight="1">
      <c r="A4" s="5"/>
      <c r="B4" s="5"/>
      <c r="C4" s="5"/>
    </row>
    <row r="5" spans="1:3" ht="16.5" customHeight="1">
      <c r="A5" s="6" t="s">
        <v>4</v>
      </c>
      <c r="B5" s="6"/>
      <c r="C5" s="6"/>
    </row>
    <row r="6" spans="1:3" ht="2.25" customHeight="1" hidden="1">
      <c r="A6" s="7"/>
      <c r="B6" s="8"/>
      <c r="C6" s="8"/>
    </row>
    <row r="7" spans="1:4" ht="14.25" customHeight="1">
      <c r="A7" s="9" t="s">
        <v>5</v>
      </c>
      <c r="B7" s="9" t="s">
        <v>6</v>
      </c>
      <c r="C7" s="9" t="s">
        <v>7</v>
      </c>
      <c r="D7" s="10"/>
    </row>
    <row r="8" spans="1:4" ht="18" customHeight="1">
      <c r="A8" s="11" t="s">
        <v>8</v>
      </c>
      <c r="B8" s="9" t="s">
        <v>9</v>
      </c>
      <c r="C8" s="12">
        <f>C11+C15+C25+C28+C32+C34+C38+C9+C41+C44</f>
        <v>4675200</v>
      </c>
      <c r="D8" s="13"/>
    </row>
    <row r="9" spans="1:4" ht="18" customHeight="1">
      <c r="A9" s="14" t="s">
        <v>10</v>
      </c>
      <c r="B9" s="15" t="s">
        <v>11</v>
      </c>
      <c r="C9" s="16">
        <f>C10</f>
        <v>5400</v>
      </c>
      <c r="D9" s="13"/>
    </row>
    <row r="10" spans="1:4" ht="18" customHeight="1">
      <c r="A10" s="17" t="s">
        <v>12</v>
      </c>
      <c r="B10" s="15" t="s">
        <v>13</v>
      </c>
      <c r="C10" s="16">
        <v>5400</v>
      </c>
      <c r="D10" s="13"/>
    </row>
    <row r="11" spans="1:4" ht="16.5" customHeight="1">
      <c r="A11" s="11" t="s">
        <v>14</v>
      </c>
      <c r="B11" s="15" t="s">
        <v>15</v>
      </c>
      <c r="C11" s="18">
        <f>C12+C13+C14</f>
        <v>2173000</v>
      </c>
      <c r="D11" s="13"/>
    </row>
    <row r="12" spans="1:4" ht="15" customHeight="1">
      <c r="A12" s="19" t="s">
        <v>16</v>
      </c>
      <c r="B12" s="15" t="s">
        <v>17</v>
      </c>
      <c r="C12" s="18">
        <v>222000</v>
      </c>
      <c r="D12" s="13"/>
    </row>
    <row r="13" spans="1:4" ht="15" customHeight="1">
      <c r="A13" s="19" t="s">
        <v>18</v>
      </c>
      <c r="B13" s="15" t="s">
        <v>19</v>
      </c>
      <c r="C13" s="18">
        <v>1571000</v>
      </c>
      <c r="D13" s="13"/>
    </row>
    <row r="14" spans="1:4" ht="15" customHeight="1">
      <c r="A14" s="19" t="s">
        <v>20</v>
      </c>
      <c r="B14" s="15" t="s">
        <v>21</v>
      </c>
      <c r="C14" s="18">
        <v>380000</v>
      </c>
      <c r="D14" s="13"/>
    </row>
    <row r="15" spans="1:4" ht="15" customHeight="1">
      <c r="A15" s="11" t="s">
        <v>22</v>
      </c>
      <c r="B15" s="15" t="s">
        <v>23</v>
      </c>
      <c r="C15" s="18">
        <f>C23+C19+C16</f>
        <v>353900</v>
      </c>
      <c r="D15" s="13"/>
    </row>
    <row r="16" spans="1:4" ht="15.75">
      <c r="A16" s="20" t="s">
        <v>24</v>
      </c>
      <c r="B16" s="21" t="s">
        <v>25</v>
      </c>
      <c r="C16" s="22">
        <f>C17+C18</f>
        <v>80200</v>
      </c>
      <c r="D16" s="23"/>
    </row>
    <row r="17" spans="1:4" ht="15.75">
      <c r="A17" s="20" t="s">
        <v>26</v>
      </c>
      <c r="B17" s="21" t="s">
        <v>27</v>
      </c>
      <c r="C17" s="22">
        <v>36900</v>
      </c>
      <c r="D17" s="23"/>
    </row>
    <row r="18" spans="1:4" ht="15.75">
      <c r="A18" s="20" t="s">
        <v>28</v>
      </c>
      <c r="B18" s="21" t="s">
        <v>29</v>
      </c>
      <c r="C18" s="24">
        <v>43300</v>
      </c>
      <c r="D18" s="25"/>
    </row>
    <row r="19" spans="1:4" ht="15.75">
      <c r="A19" s="20" t="s">
        <v>30</v>
      </c>
      <c r="B19" s="21" t="s">
        <v>31</v>
      </c>
      <c r="C19" s="26">
        <f>C20+C21+C22</f>
        <v>267900</v>
      </c>
      <c r="D19" s="23"/>
    </row>
    <row r="20" spans="1:4" ht="15.75">
      <c r="A20" s="20" t="s">
        <v>32</v>
      </c>
      <c r="B20" s="21" t="s">
        <v>33</v>
      </c>
      <c r="C20" s="22">
        <v>42700</v>
      </c>
      <c r="D20" s="23"/>
    </row>
    <row r="21" spans="1:4" ht="15.75">
      <c r="A21" s="20" t="s">
        <v>34</v>
      </c>
      <c r="B21" s="21" t="s">
        <v>35</v>
      </c>
      <c r="C21" s="22">
        <v>3400</v>
      </c>
      <c r="D21" s="23"/>
    </row>
    <row r="22" spans="1:4" ht="15.75">
      <c r="A22" s="20" t="s">
        <v>36</v>
      </c>
      <c r="B22" s="21" t="s">
        <v>37</v>
      </c>
      <c r="C22" s="22">
        <v>221800</v>
      </c>
      <c r="D22" s="23"/>
    </row>
    <row r="23" spans="1:4" ht="13.5" customHeight="1">
      <c r="A23" s="20" t="s">
        <v>38</v>
      </c>
      <c r="B23" s="21" t="s">
        <v>39</v>
      </c>
      <c r="C23" s="22">
        <v>5800</v>
      </c>
      <c r="D23" s="23"/>
    </row>
    <row r="24" spans="1:4" ht="15.75" hidden="1">
      <c r="A24" s="20"/>
      <c r="B24" s="21"/>
      <c r="C24" s="22"/>
      <c r="D24" s="23"/>
    </row>
    <row r="25" spans="1:4" ht="13.5" customHeight="1">
      <c r="A25" s="11" t="s">
        <v>40</v>
      </c>
      <c r="B25" s="15" t="s">
        <v>41</v>
      </c>
      <c r="C25" s="18">
        <f>C27</f>
        <v>922000</v>
      </c>
      <c r="D25" s="10"/>
    </row>
    <row r="26" spans="1:4" ht="1.5" customHeight="1" hidden="1">
      <c r="A26" s="11"/>
      <c r="B26" s="15"/>
      <c r="C26" s="18"/>
      <c r="D26" s="10"/>
    </row>
    <row r="27" spans="1:4" ht="14.25" customHeight="1">
      <c r="A27" s="20" t="s">
        <v>42</v>
      </c>
      <c r="B27" s="21" t="s">
        <v>43</v>
      </c>
      <c r="C27" s="22">
        <v>922000</v>
      </c>
      <c r="D27" s="13"/>
    </row>
    <row r="28" spans="1:3" ht="15" customHeight="1">
      <c r="A28" s="11" t="s">
        <v>44</v>
      </c>
      <c r="B28" s="15" t="s">
        <v>45</v>
      </c>
      <c r="C28" s="18">
        <f>C29+C30+C31</f>
        <v>72900</v>
      </c>
    </row>
    <row r="29" spans="1:3" ht="15" customHeight="1">
      <c r="A29" s="11" t="s">
        <v>46</v>
      </c>
      <c r="B29" s="27" t="s">
        <v>47</v>
      </c>
      <c r="C29" s="28">
        <v>51800</v>
      </c>
    </row>
    <row r="30" spans="1:3" ht="13.5" customHeight="1">
      <c r="A30" s="11" t="s">
        <v>48</v>
      </c>
      <c r="B30" s="27" t="s">
        <v>49</v>
      </c>
      <c r="C30" s="28">
        <v>21000</v>
      </c>
    </row>
    <row r="31" spans="1:3" ht="13.5" customHeight="1">
      <c r="A31" s="11" t="s">
        <v>50</v>
      </c>
      <c r="B31" s="27" t="s">
        <v>51</v>
      </c>
      <c r="C31" s="28">
        <v>100</v>
      </c>
    </row>
    <row r="32" spans="1:3" ht="13.5" customHeight="1">
      <c r="A32" s="15">
        <v>30.05</v>
      </c>
      <c r="B32" s="27" t="s">
        <v>52</v>
      </c>
      <c r="C32" s="28">
        <f>C33</f>
        <v>40900</v>
      </c>
    </row>
    <row r="33" spans="1:3" ht="13.5" customHeight="1">
      <c r="A33" s="15">
        <v>30020530</v>
      </c>
      <c r="B33" s="27" t="s">
        <v>53</v>
      </c>
      <c r="C33" s="28">
        <v>40900</v>
      </c>
    </row>
    <row r="34" spans="1:3" ht="14.25" customHeight="1">
      <c r="A34" s="11" t="s">
        <v>54</v>
      </c>
      <c r="B34" s="15" t="s">
        <v>55</v>
      </c>
      <c r="C34" s="18">
        <f>C35+C36+C37</f>
        <v>184100</v>
      </c>
    </row>
    <row r="35" spans="1:3" ht="14.25" customHeight="1">
      <c r="A35" s="11" t="s">
        <v>56</v>
      </c>
      <c r="B35" s="15" t="s">
        <v>57</v>
      </c>
      <c r="C35" s="18">
        <v>71400</v>
      </c>
    </row>
    <row r="36" spans="1:3" ht="13.5" customHeight="1">
      <c r="A36" s="11" t="s">
        <v>58</v>
      </c>
      <c r="B36" s="29" t="s">
        <v>59</v>
      </c>
      <c r="C36" s="18">
        <v>28800</v>
      </c>
    </row>
    <row r="37" spans="1:3" ht="15" customHeight="1">
      <c r="A37" s="11" t="s">
        <v>60</v>
      </c>
      <c r="B37" s="15" t="s">
        <v>61</v>
      </c>
      <c r="C37" s="18">
        <v>83900</v>
      </c>
    </row>
    <row r="38" spans="1:3" ht="17.25" customHeight="1">
      <c r="A38" s="11" t="s">
        <v>62</v>
      </c>
      <c r="B38" s="29" t="s">
        <v>63</v>
      </c>
      <c r="C38" s="18">
        <f>C39+C40</f>
        <v>923000</v>
      </c>
    </row>
    <row r="39" spans="1:3" ht="27.75" customHeight="1">
      <c r="A39" s="30" t="s">
        <v>64</v>
      </c>
      <c r="B39" s="31" t="s">
        <v>65</v>
      </c>
      <c r="C39" s="28">
        <v>150000</v>
      </c>
    </row>
    <row r="40" spans="1:3" ht="18.75" customHeight="1">
      <c r="A40" s="30" t="s">
        <v>66</v>
      </c>
      <c r="B40" s="31" t="s">
        <v>67</v>
      </c>
      <c r="C40" s="28">
        <v>773000</v>
      </c>
    </row>
    <row r="41" spans="1:3" ht="15.75" customHeight="1">
      <c r="A41" s="30" t="s">
        <v>68</v>
      </c>
      <c r="B41" s="31" t="s">
        <v>69</v>
      </c>
      <c r="C41" s="28">
        <f>C42+C43</f>
        <v>0</v>
      </c>
    </row>
    <row r="42" spans="1:3" ht="28.5" customHeight="1">
      <c r="A42" s="30" t="s">
        <v>70</v>
      </c>
      <c r="B42" s="31" t="s">
        <v>71</v>
      </c>
      <c r="C42" s="28">
        <v>0</v>
      </c>
    </row>
    <row r="43" spans="1:3" ht="29.25" customHeight="1">
      <c r="A43" s="30" t="s">
        <v>72</v>
      </c>
      <c r="B43" s="31" t="s">
        <v>73</v>
      </c>
      <c r="C43" s="28">
        <v>0</v>
      </c>
    </row>
    <row r="44" spans="1:3" ht="29.25" customHeight="1">
      <c r="A44" s="30" t="s">
        <v>74</v>
      </c>
      <c r="B44" s="31" t="s">
        <v>75</v>
      </c>
      <c r="C44" s="28">
        <f>C45</f>
        <v>0</v>
      </c>
    </row>
    <row r="45" spans="1:3" ht="18" customHeight="1">
      <c r="A45" s="30" t="s">
        <v>76</v>
      </c>
      <c r="B45" s="31" t="s">
        <v>77</v>
      </c>
      <c r="C45" s="28">
        <f>C46</f>
        <v>0</v>
      </c>
    </row>
    <row r="46" spans="1:3" ht="15.75" customHeight="1">
      <c r="A46" s="30" t="s">
        <v>78</v>
      </c>
      <c r="B46" s="31" t="s">
        <v>79</v>
      </c>
      <c r="C46" s="28">
        <v>0</v>
      </c>
    </row>
    <row r="47" spans="1:3" ht="0.75" customHeight="1">
      <c r="A47" s="30"/>
      <c r="B47" s="31"/>
      <c r="C47" s="28"/>
    </row>
    <row r="48" spans="1:3" ht="21" customHeight="1">
      <c r="A48" s="32"/>
      <c r="B48" s="9" t="s">
        <v>80</v>
      </c>
      <c r="C48" s="12">
        <f>C50+C77+C83+C90+C95+C100+C106+C86+C87+C88</f>
        <v>4729200</v>
      </c>
    </row>
    <row r="49" spans="1:3" ht="14.25" customHeight="1" hidden="1">
      <c r="A49" s="11"/>
      <c r="B49" s="15"/>
      <c r="C49" s="33"/>
    </row>
    <row r="50" spans="1:3" ht="15.75" customHeight="1">
      <c r="A50" s="11" t="s">
        <v>81</v>
      </c>
      <c r="B50" s="15" t="s">
        <v>82</v>
      </c>
      <c r="C50" s="18">
        <f>C51+C52+C76</f>
        <v>2036200</v>
      </c>
    </row>
    <row r="51" spans="1:3" ht="15.75" customHeight="1">
      <c r="A51" s="34" t="s">
        <v>83</v>
      </c>
      <c r="B51" s="35" t="s">
        <v>84</v>
      </c>
      <c r="C51" s="36">
        <v>1300000</v>
      </c>
    </row>
    <row r="52" spans="1:3" ht="18" customHeight="1">
      <c r="A52" s="34" t="s">
        <v>85</v>
      </c>
      <c r="B52" s="35" t="s">
        <v>86</v>
      </c>
      <c r="C52" s="36">
        <f>C53+C54+C55+C56+C57+C58+C59+C60+C61+C64+C70+C72+C73+C74+C71</f>
        <v>736200</v>
      </c>
    </row>
    <row r="53" spans="1:3" ht="14.25" customHeight="1">
      <c r="A53" s="30">
        <v>200101</v>
      </c>
      <c r="B53" s="27" t="s">
        <v>87</v>
      </c>
      <c r="C53" s="28">
        <v>10000</v>
      </c>
    </row>
    <row r="54" spans="1:3" ht="13.5" customHeight="1">
      <c r="A54" s="30">
        <v>200102</v>
      </c>
      <c r="B54" s="27" t="s">
        <v>88</v>
      </c>
      <c r="C54" s="28">
        <v>4000</v>
      </c>
    </row>
    <row r="55" spans="1:3" ht="17.25" customHeight="1">
      <c r="A55" s="30">
        <v>200103</v>
      </c>
      <c r="B55" s="27" t="s">
        <v>89</v>
      </c>
      <c r="C55" s="28">
        <v>70000</v>
      </c>
    </row>
    <row r="56" spans="1:3" ht="16.5" customHeight="1">
      <c r="A56" s="30">
        <v>200105</v>
      </c>
      <c r="B56" s="27" t="s">
        <v>90</v>
      </c>
      <c r="C56" s="28">
        <v>40000</v>
      </c>
    </row>
    <row r="57" spans="1:3" ht="15" customHeight="1">
      <c r="A57" s="30">
        <v>200106</v>
      </c>
      <c r="B57" s="37" t="s">
        <v>91</v>
      </c>
      <c r="C57" s="22">
        <v>15000</v>
      </c>
    </row>
    <row r="58" spans="1:3" ht="15.75" customHeight="1">
      <c r="A58" s="30">
        <v>200108</v>
      </c>
      <c r="B58" s="27" t="s">
        <v>92</v>
      </c>
      <c r="C58" s="28">
        <v>30000</v>
      </c>
    </row>
    <row r="59" spans="1:3" ht="15.75" customHeight="1">
      <c r="A59" s="38">
        <v>200109</v>
      </c>
      <c r="B59" s="39" t="s">
        <v>93</v>
      </c>
      <c r="C59" s="22">
        <v>60000</v>
      </c>
    </row>
    <row r="60" spans="1:3" ht="19.5" customHeight="1">
      <c r="A60" s="30">
        <v>200104</v>
      </c>
      <c r="B60" s="27" t="s">
        <v>94</v>
      </c>
      <c r="C60" s="40">
        <v>4000</v>
      </c>
    </row>
    <row r="61" spans="1:3" ht="14.25" customHeight="1">
      <c r="A61" s="30">
        <v>200130</v>
      </c>
      <c r="B61" s="27" t="s">
        <v>95</v>
      </c>
      <c r="C61" s="40">
        <v>157000</v>
      </c>
    </row>
    <row r="62" spans="1:3" ht="1.5" customHeight="1">
      <c r="A62" s="30"/>
      <c r="B62" s="27"/>
      <c r="C62" s="40">
        <v>0</v>
      </c>
    </row>
    <row r="63" spans="1:3" ht="12" customHeight="1" hidden="1">
      <c r="A63" s="30"/>
      <c r="B63" s="27"/>
      <c r="C63" s="28">
        <v>0</v>
      </c>
    </row>
    <row r="64" spans="1:3" ht="18.75" customHeight="1">
      <c r="A64" s="30">
        <v>200601</v>
      </c>
      <c r="B64" s="27" t="s">
        <v>96</v>
      </c>
      <c r="C64" s="28">
        <v>5000</v>
      </c>
    </row>
    <row r="65" spans="1:3" ht="3" customHeight="1">
      <c r="A65" s="41"/>
      <c r="B65" s="42"/>
      <c r="C65" s="28"/>
    </row>
    <row r="66" spans="1:3" ht="3.75" customHeight="1" hidden="1">
      <c r="A66" s="43"/>
      <c r="B66" s="44"/>
      <c r="C66" s="45">
        <v>0</v>
      </c>
    </row>
    <row r="67" spans="1:3" ht="24.75" customHeight="1" hidden="1">
      <c r="A67" s="30"/>
      <c r="B67" s="46"/>
      <c r="C67" s="28"/>
    </row>
    <row r="68" spans="1:3" ht="27" customHeight="1" hidden="1">
      <c r="A68" s="38"/>
      <c r="B68" s="39"/>
      <c r="C68" s="22"/>
    </row>
    <row r="69" spans="1:3" ht="19.5" customHeight="1" hidden="1">
      <c r="A69" s="30"/>
      <c r="B69" s="27"/>
      <c r="C69" s="40"/>
    </row>
    <row r="70" spans="1:3" ht="13.5" customHeight="1">
      <c r="A70" s="30">
        <v>2012</v>
      </c>
      <c r="B70" s="27" t="s">
        <v>97</v>
      </c>
      <c r="C70" s="40">
        <v>65000</v>
      </c>
    </row>
    <row r="71" spans="1:3" ht="15" customHeight="1">
      <c r="A71" s="30">
        <v>200107</v>
      </c>
      <c r="B71" s="27" t="s">
        <v>98</v>
      </c>
      <c r="C71" s="40">
        <v>23000</v>
      </c>
    </row>
    <row r="72" spans="1:3" ht="15" customHeight="1">
      <c r="A72" s="30">
        <v>2013</v>
      </c>
      <c r="B72" s="27" t="s">
        <v>99</v>
      </c>
      <c r="C72" s="28">
        <v>10000</v>
      </c>
    </row>
    <row r="73" spans="1:3" ht="15">
      <c r="A73" s="30">
        <v>200530</v>
      </c>
      <c r="B73" s="27" t="s">
        <v>100</v>
      </c>
      <c r="C73" s="28">
        <v>5000</v>
      </c>
    </row>
    <row r="74" spans="1:3" ht="15" customHeight="1">
      <c r="A74" s="41">
        <v>203030</v>
      </c>
      <c r="B74" s="42" t="s">
        <v>101</v>
      </c>
      <c r="C74" s="28">
        <v>238200</v>
      </c>
    </row>
    <row r="75" spans="1:3" ht="0.75" customHeight="1">
      <c r="A75" s="41"/>
      <c r="B75" s="42"/>
      <c r="C75" s="28"/>
    </row>
    <row r="76" spans="1:3" ht="15" customHeight="1">
      <c r="A76" s="41">
        <v>710130</v>
      </c>
      <c r="B76" s="42" t="s">
        <v>102</v>
      </c>
      <c r="C76" s="28">
        <v>0</v>
      </c>
    </row>
    <row r="77" spans="1:3" ht="15" customHeight="1">
      <c r="A77" s="47" t="s">
        <v>103</v>
      </c>
      <c r="B77" s="48" t="s">
        <v>104</v>
      </c>
      <c r="C77" s="49">
        <f>C78+C79+C80+C81+C82</f>
        <v>1122000</v>
      </c>
    </row>
    <row r="78" spans="1:3" ht="14.25" customHeight="1">
      <c r="A78" s="50">
        <v>65.57</v>
      </c>
      <c r="B78" s="50" t="s">
        <v>105</v>
      </c>
      <c r="C78" s="51">
        <v>8000</v>
      </c>
    </row>
    <row r="79" spans="1:3" ht="14.25" customHeight="1">
      <c r="A79" s="52" t="s">
        <v>106</v>
      </c>
      <c r="B79" s="50" t="s">
        <v>86</v>
      </c>
      <c r="C79" s="51">
        <v>121000</v>
      </c>
    </row>
    <row r="80" spans="1:3" ht="14.25" customHeight="1">
      <c r="A80" s="52" t="s">
        <v>107</v>
      </c>
      <c r="B80" s="50" t="s">
        <v>108</v>
      </c>
      <c r="C80" s="51">
        <v>19000</v>
      </c>
    </row>
    <row r="81" spans="1:3" ht="14.25" customHeight="1">
      <c r="A81" s="52" t="s">
        <v>109</v>
      </c>
      <c r="B81" s="50" t="s">
        <v>110</v>
      </c>
      <c r="C81" s="51">
        <v>147000</v>
      </c>
    </row>
    <row r="82" spans="1:3" ht="14.25" customHeight="1">
      <c r="A82" s="41">
        <v>710130</v>
      </c>
      <c r="B82" s="42" t="s">
        <v>111</v>
      </c>
      <c r="C82" s="51">
        <v>827000</v>
      </c>
    </row>
    <row r="83" spans="1:4" ht="13.5" customHeight="1">
      <c r="A83" s="15">
        <v>6102</v>
      </c>
      <c r="B83" s="53" t="s">
        <v>112</v>
      </c>
      <c r="C83" s="54">
        <f>C84</f>
        <v>10000</v>
      </c>
      <c r="D83" s="55"/>
    </row>
    <row r="84" spans="1:4" ht="13.5" customHeight="1">
      <c r="A84" s="15">
        <v>6105</v>
      </c>
      <c r="B84" s="53" t="s">
        <v>113</v>
      </c>
      <c r="C84" s="54">
        <v>10000</v>
      </c>
      <c r="D84" s="55"/>
    </row>
    <row r="85" spans="1:4" ht="13.5" customHeight="1">
      <c r="A85" s="56">
        <v>200130</v>
      </c>
      <c r="B85" s="57" t="s">
        <v>95</v>
      </c>
      <c r="C85" s="54">
        <v>10000</v>
      </c>
      <c r="D85" s="55"/>
    </row>
    <row r="86" spans="1:4" ht="15.75" customHeight="1">
      <c r="A86" s="56">
        <v>670250</v>
      </c>
      <c r="B86" s="58" t="s">
        <v>114</v>
      </c>
      <c r="C86" s="54">
        <v>20000</v>
      </c>
      <c r="D86" s="55"/>
    </row>
    <row r="87" spans="1:4" ht="17.25" customHeight="1">
      <c r="A87" s="56">
        <v>67020501</v>
      </c>
      <c r="B87" s="57" t="s">
        <v>115</v>
      </c>
      <c r="C87" s="54">
        <v>15000</v>
      </c>
      <c r="D87" s="55"/>
    </row>
    <row r="88" spans="1:4" ht="24" customHeight="1">
      <c r="A88" s="56">
        <v>670206</v>
      </c>
      <c r="B88" s="57" t="s">
        <v>116</v>
      </c>
      <c r="C88" s="59">
        <v>15000</v>
      </c>
      <c r="D88" s="55"/>
    </row>
    <row r="89" spans="1:4" ht="30" customHeight="1">
      <c r="A89" s="56">
        <v>200130</v>
      </c>
      <c r="B89" s="57" t="s">
        <v>95</v>
      </c>
      <c r="C89" s="59">
        <v>0</v>
      </c>
      <c r="D89" s="55"/>
    </row>
    <row r="90" spans="1:3" ht="13.5" customHeight="1">
      <c r="A90" s="11" t="s">
        <v>117</v>
      </c>
      <c r="B90" s="15" t="s">
        <v>118</v>
      </c>
      <c r="C90" s="18">
        <f>C91+C94</f>
        <v>996000</v>
      </c>
    </row>
    <row r="91" spans="1:3" ht="13.5" customHeight="1">
      <c r="A91" s="30" t="s">
        <v>119</v>
      </c>
      <c r="B91" s="27" t="s">
        <v>120</v>
      </c>
      <c r="C91" s="28">
        <f>C92+C93</f>
        <v>826000</v>
      </c>
    </row>
    <row r="92" spans="1:3" ht="13.5" customHeight="1">
      <c r="A92" s="30" t="s">
        <v>121</v>
      </c>
      <c r="B92" s="27" t="s">
        <v>122</v>
      </c>
      <c r="C92" s="28">
        <v>406000</v>
      </c>
    </row>
    <row r="93" spans="1:3" ht="13.5" customHeight="1">
      <c r="A93" s="30" t="s">
        <v>123</v>
      </c>
      <c r="B93" s="27" t="s">
        <v>124</v>
      </c>
      <c r="C93" s="28">
        <v>420000</v>
      </c>
    </row>
    <row r="94" spans="1:3" ht="13.5" customHeight="1">
      <c r="A94" s="30" t="s">
        <v>125</v>
      </c>
      <c r="B94" s="21" t="s">
        <v>126</v>
      </c>
      <c r="C94" s="22">
        <v>170000</v>
      </c>
    </row>
    <row r="95" spans="1:3" ht="12.75" customHeight="1">
      <c r="A95" s="60" t="s">
        <v>127</v>
      </c>
      <c r="B95" s="53" t="s">
        <v>128</v>
      </c>
      <c r="C95" s="54">
        <f>C96+C97</f>
        <v>315000</v>
      </c>
    </row>
    <row r="96" spans="1:3" ht="14.25" customHeight="1">
      <c r="A96" s="30" t="s">
        <v>129</v>
      </c>
      <c r="B96" s="27" t="s">
        <v>130</v>
      </c>
      <c r="C96" s="28">
        <v>180000</v>
      </c>
    </row>
    <row r="97" spans="1:3" ht="13.5" customHeight="1">
      <c r="A97" s="30">
        <v>700205</v>
      </c>
      <c r="B97" s="27" t="s">
        <v>131</v>
      </c>
      <c r="C97" s="28">
        <v>135000</v>
      </c>
    </row>
    <row r="98" spans="1:3" ht="33" customHeight="1" hidden="1">
      <c r="A98" s="11"/>
      <c r="B98" s="15"/>
      <c r="C98" s="33"/>
    </row>
    <row r="99" spans="1:4" ht="33" customHeight="1" hidden="1">
      <c r="A99" s="30"/>
      <c r="B99" s="27"/>
      <c r="C99" s="28"/>
      <c r="D99" s="61"/>
    </row>
    <row r="100" spans="1:3" ht="15.75" customHeight="1">
      <c r="A100" s="11" t="s">
        <v>132</v>
      </c>
      <c r="B100" s="15" t="s">
        <v>133</v>
      </c>
      <c r="C100" s="18">
        <f>C101</f>
        <v>200000</v>
      </c>
    </row>
    <row r="101" spans="1:3" ht="14.25" customHeight="1">
      <c r="A101" s="30" t="s">
        <v>134</v>
      </c>
      <c r="B101" s="27" t="s">
        <v>135</v>
      </c>
      <c r="C101" s="28">
        <f>C104+C105+C103</f>
        <v>200000</v>
      </c>
    </row>
    <row r="102" spans="1:3" ht="12.75" customHeight="1" hidden="1">
      <c r="A102" s="62"/>
      <c r="B102" s="63"/>
      <c r="C102" s="64"/>
    </row>
    <row r="103" spans="1:28" s="1" customFormat="1" ht="12.75" customHeight="1">
      <c r="A103" s="65" t="s">
        <v>136</v>
      </c>
      <c r="B103" s="42" t="s">
        <v>137</v>
      </c>
      <c r="C103" s="66">
        <v>200000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1" customFormat="1" ht="26.25" customHeight="1">
      <c r="A104" s="65" t="s">
        <v>138</v>
      </c>
      <c r="B104" s="42" t="s">
        <v>139</v>
      </c>
      <c r="C104" s="66">
        <v>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3" s="2" customFormat="1" ht="12.75" customHeight="1">
      <c r="A105" s="67" t="s">
        <v>140</v>
      </c>
      <c r="B105" s="68" t="s">
        <v>141</v>
      </c>
      <c r="C105" s="69">
        <v>0</v>
      </c>
    </row>
    <row r="106" spans="1:3" s="2" customFormat="1" ht="12.75" customHeight="1">
      <c r="A106" s="67" t="s">
        <v>142</v>
      </c>
      <c r="B106" s="68" t="s">
        <v>143</v>
      </c>
      <c r="C106" s="69">
        <f>C107</f>
        <v>0</v>
      </c>
    </row>
    <row r="107" spans="1:3" s="2" customFormat="1" ht="12.75" customHeight="1">
      <c r="A107" s="67" t="s">
        <v>144</v>
      </c>
      <c r="B107" s="68" t="s">
        <v>141</v>
      </c>
      <c r="C107" s="69">
        <v>0</v>
      </c>
    </row>
    <row r="108" spans="1:3" s="2" customFormat="1" ht="10.5" customHeight="1">
      <c r="A108" s="67"/>
      <c r="B108" s="68"/>
      <c r="C108" s="69"/>
    </row>
    <row r="109" spans="1:3" s="2" customFormat="1" ht="18" customHeight="1" hidden="1">
      <c r="A109" s="67"/>
      <c r="B109" s="68"/>
      <c r="C109" s="69"/>
    </row>
    <row r="110" spans="1:3" ht="12.75" customHeight="1">
      <c r="A110" s="70">
        <v>9602</v>
      </c>
      <c r="B110" s="71" t="s">
        <v>145</v>
      </c>
      <c r="C110" s="72">
        <f>C8-C48</f>
        <v>-54000</v>
      </c>
    </row>
    <row r="111" spans="1:3" ht="14.25" customHeight="1">
      <c r="A111" s="73"/>
      <c r="B111" s="74"/>
      <c r="C111" s="74"/>
    </row>
    <row r="112" spans="1:2" ht="12.75" customHeight="1">
      <c r="A112" s="61"/>
      <c r="B112" s="61" t="s">
        <v>146</v>
      </c>
    </row>
    <row r="113" spans="1:2" ht="11.25" customHeight="1">
      <c r="A113" s="61"/>
      <c r="B113" s="75" t="s">
        <v>147</v>
      </c>
    </row>
    <row r="114" ht="10.5" customHeight="1"/>
    <row r="115" ht="14.25">
      <c r="C115" s="61"/>
    </row>
    <row r="117" ht="12.75">
      <c r="A117" s="76"/>
    </row>
  </sheetData>
  <sheetProtection/>
  <mergeCells count="3">
    <mergeCell ref="A4:C4"/>
    <mergeCell ref="A5:C5"/>
    <mergeCell ref="B111:C111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iulia</cp:lastModifiedBy>
  <cp:lastPrinted>2021-04-20T05:42:41Z</cp:lastPrinted>
  <dcterms:created xsi:type="dcterms:W3CDTF">2011-01-21T09:55:53Z</dcterms:created>
  <dcterms:modified xsi:type="dcterms:W3CDTF">2023-01-09T09:51:59Z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1033-11.2.0.11440</vt:lpwstr>
  </property>
  <property fmtid="{D5CDD505-2E9C-101B-9397-08002B2CF9AE}" pid="4" name="I">
    <vt:lpwstr>5377167F32F14473A2EBE2D8DE67F89B</vt:lpwstr>
  </property>
</Properties>
</file>